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1730" tabRatio="500"/>
  </bookViews>
  <sheets>
    <sheet name="Champion Take-All Offer" sheetId="1" r:id="rId1"/>
    <sheet name="Manifest" sheetId="2" r:id="rId2"/>
  </sheets>
  <calcPr calcId="152511" iterateDelta="1E-4"/>
</workbook>
</file>

<file path=xl/calcChain.xml><?xml version="1.0" encoding="utf-8"?>
<calcChain xmlns="http://schemas.openxmlformats.org/spreadsheetml/2006/main">
  <c r="D92" i="2" l="1"/>
  <c r="D93" i="2" s="1"/>
  <c r="C93" i="2"/>
  <c r="F86" i="2"/>
  <c r="F87" i="2"/>
  <c r="E87" i="2"/>
  <c r="D87" i="2"/>
  <c r="C87" i="2"/>
  <c r="D77" i="2"/>
  <c r="D78" i="2"/>
  <c r="D79" i="2"/>
  <c r="D80" i="2"/>
  <c r="D81" i="2"/>
  <c r="C81" i="2"/>
  <c r="H63" i="2"/>
  <c r="H64" i="2"/>
  <c r="H65" i="2"/>
  <c r="H72" i="2" s="1"/>
  <c r="H66" i="2"/>
  <c r="H67" i="2"/>
  <c r="H68" i="2"/>
  <c r="H69" i="2"/>
  <c r="H70" i="2"/>
  <c r="H71" i="2"/>
  <c r="G72" i="2"/>
  <c r="F72" i="2"/>
  <c r="E72" i="2"/>
  <c r="D72" i="2"/>
  <c r="C72" i="2"/>
  <c r="H50" i="2"/>
  <c r="H51" i="2"/>
  <c r="H52" i="2"/>
  <c r="H58" i="2" s="1"/>
  <c r="H53" i="2"/>
  <c r="H54" i="2"/>
  <c r="H55" i="2"/>
  <c r="H56" i="2"/>
  <c r="H57" i="2"/>
  <c r="G58" i="2"/>
  <c r="F58" i="2"/>
  <c r="E58" i="2"/>
  <c r="D58" i="2"/>
  <c r="C58" i="2"/>
  <c r="I40" i="2"/>
  <c r="I41" i="2"/>
  <c r="I42" i="2"/>
  <c r="I43" i="2"/>
  <c r="I44" i="2"/>
  <c r="I45" i="2"/>
  <c r="H45" i="2"/>
  <c r="G45" i="2"/>
  <c r="F45" i="2"/>
  <c r="E45" i="2"/>
  <c r="D45" i="2"/>
  <c r="C45" i="2"/>
  <c r="I24" i="2"/>
  <c r="I35" i="2" s="1"/>
  <c r="I25" i="2"/>
  <c r="I26" i="2"/>
  <c r="I27" i="2"/>
  <c r="I28" i="2"/>
  <c r="I29" i="2"/>
  <c r="I30" i="2"/>
  <c r="I31" i="2"/>
  <c r="I32" i="2"/>
  <c r="I33" i="2"/>
  <c r="I34" i="2"/>
  <c r="H35" i="2"/>
  <c r="G35" i="2"/>
  <c r="F35" i="2"/>
  <c r="E35" i="2"/>
  <c r="D35" i="2"/>
  <c r="C35" i="2"/>
  <c r="I8" i="2"/>
  <c r="I9" i="2"/>
  <c r="I10" i="2"/>
  <c r="I11" i="2"/>
  <c r="I12" i="2"/>
  <c r="I13" i="2"/>
  <c r="I14" i="2"/>
  <c r="I15" i="2"/>
  <c r="I16" i="2"/>
  <c r="I17" i="2"/>
  <c r="I18" i="2"/>
  <c r="I19" i="2"/>
  <c r="H19" i="2"/>
  <c r="G19" i="2"/>
  <c r="F19" i="2"/>
  <c r="E19" i="2"/>
  <c r="D19" i="2"/>
  <c r="C19" i="2"/>
  <c r="G7" i="1"/>
  <c r="G8" i="1"/>
  <c r="G9" i="1"/>
  <c r="G10" i="1"/>
  <c r="G15" i="1" s="1"/>
  <c r="G11" i="1"/>
  <c r="G12" i="1"/>
  <c r="G13" i="1"/>
  <c r="G14" i="1"/>
  <c r="D15" i="1"/>
</calcChain>
</file>

<file path=xl/comments1.xml><?xml version="1.0" encoding="utf-8"?>
<comments xmlns="http://schemas.openxmlformats.org/spreadsheetml/2006/main">
  <authors>
    <author>Unknown Author</author>
  </authors>
  <commentList>
    <comment ref="F7" authorId="0" shapeId="0">
      <text>
        <r>
          <rPr>
            <sz val="10"/>
            <rFont val="Arial"/>
            <family val="2"/>
          </rPr>
          <t>Champion Eco Powerblend Hood - blank/undecorated retail est. $40-45; campus-store w/ team logo runs $49.98-$65 (blankstyle.com, txag.com, Scheels, campus bookstores)</t>
        </r>
      </text>
    </comment>
    <comment ref="F8" authorId="0" shapeId="0">
      <text>
        <r>
          <rPr>
            <sz val="10"/>
            <rFont val="Arial"/>
            <family val="2"/>
          </rPr>
          <t>Champion Eco Powerblend Crew - est. based on same fabric/construction tier as CS2071; licensed team version retails $60 (Scheels)</t>
        </r>
      </text>
    </comment>
    <comment ref="F9" authorId="0" shapeId="0">
      <text>
        <r>
          <rPr>
            <sz val="10"/>
            <rFont val="Arial"/>
            <family val="2"/>
          </rPr>
          <t>Champion Powerblend 1/4 Zip - estimated, in line with CS2071/CS1220 fleece tier (no confirmed public MSRP found)</t>
        </r>
      </text>
    </comment>
    <comment ref="F10" authorId="0" shapeId="0">
      <text>
        <r>
          <rPr>
            <sz val="10"/>
            <rFont val="Arial"/>
            <family val="2"/>
          </rPr>
          <t>Champion Jersey Long Sleeve Tee - estimated, cotton jersey tee tier (no confirmed public MSRP found)</t>
        </r>
      </text>
    </comment>
    <comment ref="F11" authorId="0" shapeId="0">
      <text>
        <r>
          <rPr>
            <sz val="10"/>
            <rFont val="Arial"/>
            <family val="2"/>
          </rPr>
          <t>Champion Jersey Short Sleeve Tee - estimated, cotton jersey tee tier (no confirmed public MSRP found)</t>
        </r>
      </text>
    </comment>
    <comment ref="F12" authorId="0" shapeId="0">
      <text>
        <r>
          <rPr>
            <sz val="10"/>
            <rFont val="Arial"/>
            <family val="2"/>
          </rPr>
          <t>Champion Men's Garment-Wash Twill Hat - blank retail $14.99-$25 (fromrebel.com/Champion outlet, Amazon)</t>
        </r>
      </text>
    </comment>
    <comment ref="F13" authorId="0" shapeId="0">
      <text>
        <r>
          <rPr>
            <sz val="10"/>
            <rFont val="Arial"/>
            <family val="2"/>
          </rPr>
          <t>Champion Garment-Dyed Short Sleeve Tee - confirmed MSRP $22.99 (blankstyle.com)</t>
        </r>
      </text>
    </comment>
    <comment ref="F14" authorId="0" shapeId="0">
      <text>
        <r>
          <rPr>
            <sz val="10"/>
            <rFont val="Arial"/>
            <family val="2"/>
          </rPr>
          <t>Champion Garment-Dyed Long Sleeve Tee - estimated from wholesale starting price $13.17 (bulkapparel.com) at typical ~2x retail markup</t>
        </r>
      </text>
    </comment>
  </commentList>
</comments>
</file>

<file path=xl/sharedStrings.xml><?xml version="1.0" encoding="utf-8"?>
<sst xmlns="http://schemas.openxmlformats.org/spreadsheetml/2006/main" count="158" uniqueCount="72">
  <si>
    <t>Champion Apparel Blanks - Take-All Offer</t>
  </si>
  <si>
    <t>First quality, new with tags - full color and size grids in the accompanying catalogue</t>
  </si>
  <si>
    <t>Flat blended price across the block - one price, every unit, take-all only</t>
  </si>
  <si>
    <t>SKU</t>
  </si>
  <si>
    <t>Product</t>
  </si>
  <si>
    <t>Units</t>
  </si>
  <si>
    <t>Photo</t>
  </si>
  <si>
    <t>Est. Retail Price/Unit</t>
  </si>
  <si>
    <t>Est. Retail Value</t>
  </si>
  <si>
    <t>CS2071</t>
  </si>
  <si>
    <t>Champion Eco Powerblend Hood</t>
  </si>
  <si>
    <t>CS1220</t>
  </si>
  <si>
    <t>Champion Eco Powerblend Crew</t>
  </si>
  <si>
    <t>CS2083</t>
  </si>
  <si>
    <t>Champion 1/4 Zip</t>
  </si>
  <si>
    <t>CT1730</t>
  </si>
  <si>
    <t>Champion Long Sleeve Tee</t>
  </si>
  <si>
    <t>CT1000</t>
  </si>
  <si>
    <t>Champion Short Sleeve Tee</t>
  </si>
  <si>
    <t>CH100M</t>
  </si>
  <si>
    <t>Champion Men's Garment-Wash Twill Hat</t>
  </si>
  <si>
    <t>CD100</t>
  </si>
  <si>
    <t>Champion Garment-Dyed Short Sleeve Tee</t>
  </si>
  <si>
    <t>CD200</t>
  </si>
  <si>
    <t>Champion Garment-Dyed Long Sleeve Tee</t>
  </si>
  <si>
    <t>TOTAL</t>
  </si>
  <si>
    <t>Take-All Pricing (all units, one price)</t>
  </si>
  <si>
    <t>Option</t>
  </si>
  <si>
    <t>Terms</t>
  </si>
  <si>
    <t>Price / Unit</t>
  </si>
  <si>
    <t>Lot Total</t>
  </si>
  <si>
    <t>Take-all only - the flat unit price applies to the complete block, all SKUs and sizes.</t>
  </si>
  <si>
    <t>Note: Prices in column F are estimated current retail figures researched from public sources (blank/undecorated versions where available); see cell comments in column F for sources per SKU. These are not wholesale, liquidation, or take-all lot pricing.</t>
  </si>
  <si>
    <t>Manifest - Color / Size Breakdown</t>
  </si>
  <si>
    <t>Quantities by color and size for every SKU in the take-all block</t>
  </si>
  <si>
    <t>CS2071 - Eco Powerblend Hood</t>
  </si>
  <si>
    <t>50% Cotton / 50% Polyester</t>
  </si>
  <si>
    <t>Color</t>
  </si>
  <si>
    <t>XS</t>
  </si>
  <si>
    <t>S</t>
  </si>
  <si>
    <t>M</t>
  </si>
  <si>
    <t>L</t>
  </si>
  <si>
    <t>XL</t>
  </si>
  <si>
    <t>XXL</t>
  </si>
  <si>
    <t>Total</t>
  </si>
  <si>
    <t>Black</t>
  </si>
  <si>
    <t>Cardinal</t>
  </si>
  <si>
    <t>Gold</t>
  </si>
  <si>
    <t>Granite</t>
  </si>
  <si>
    <t>Maroon</t>
  </si>
  <si>
    <t>Navy</t>
  </si>
  <si>
    <t>Oatmeal</t>
  </si>
  <si>
    <t>Purple</t>
  </si>
  <si>
    <t>Royal</t>
  </si>
  <si>
    <t>Scarlet</t>
  </si>
  <si>
    <t>White</t>
  </si>
  <si>
    <t>CS1220 - Eco Powerblend Crew</t>
  </si>
  <si>
    <t>Dark Green</t>
  </si>
  <si>
    <t>Heather Grey</t>
  </si>
  <si>
    <t>CS2083 - 1/4 Zip</t>
  </si>
  <si>
    <t>Oxford</t>
  </si>
  <si>
    <t>CT1730 - Long Sleeve Tee</t>
  </si>
  <si>
    <t>100% Cotton</t>
  </si>
  <si>
    <t>Golden</t>
  </si>
  <si>
    <t>CT1000 - Short Sleeve Tee</t>
  </si>
  <si>
    <t>CH100M - Men's Garment-Wash Twill Adjustable Hat</t>
  </si>
  <si>
    <t>100% Cotton Twill</t>
  </si>
  <si>
    <t>One Size</t>
  </si>
  <si>
    <t>Grey</t>
  </si>
  <si>
    <t>CD100 - Garment-Dyed Short Sleeve Tee</t>
  </si>
  <si>
    <t>CD200 - Garment-Dyed Long Sleeve Tee</t>
  </si>
  <si>
    <t>Concrete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</si>
</sst>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"/>
  </numFmts>
  <fonts count="17" x14ac:knownFonts="1">
    <font>
      <sz val="11"/>
      <color theme="1"/>
      <name val="Calibri"/>
      <family val="2"/>
      <charset val="1"/>
    </font>
    <font>
      <b/>
      <sz val="16"/>
      <color indexed="48"/>
      <name val="Arial"/>
      <charset val="1"/>
    </font>
    <font>
      <i/>
      <sz val="10"/>
      <color indexed="54"/>
      <name val="Arial"/>
      <charset val="1"/>
    </font>
    <font>
      <b/>
      <sz val="10"/>
      <color indexed="18"/>
      <name val="Arial"/>
      <charset val="1"/>
    </font>
    <font>
      <sz val="10"/>
      <name val="Arial"/>
      <charset val="1"/>
    </font>
    <font>
      <b/>
      <sz val="10"/>
      <color indexed="48"/>
      <name val="Arial"/>
      <charset val="1"/>
    </font>
    <font>
      <b/>
      <sz val="10"/>
      <name val="Arial"/>
      <charset val="1"/>
    </font>
    <font>
      <b/>
      <sz val="12"/>
      <color indexed="48"/>
      <name val="Arial"/>
      <charset val="1"/>
    </font>
    <font>
      <i/>
      <sz val="9"/>
      <color indexed="54"/>
      <name val="Arial"/>
      <charset val="1"/>
    </font>
    <font>
      <i/>
      <sz val="8"/>
      <color indexed="46"/>
      <name val="Arial"/>
      <charset val="1"/>
    </font>
    <font>
      <sz val="10"/>
      <name val="Arial"/>
      <family val="2"/>
    </font>
    <font>
      <b/>
      <sz val="14"/>
      <color indexed="48"/>
      <name val="Arial"/>
      <charset val="1"/>
    </font>
    <font>
      <b/>
      <sz val="11"/>
      <color indexed="48"/>
      <name val="Arial"/>
      <charset val="1"/>
    </font>
    <font>
      <b/>
      <sz val="9"/>
      <color indexed="18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color indexed="4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50"/>
      </patternFill>
    </fill>
    <fill>
      <patternFill patternType="solid">
        <fgColor indexed="18"/>
        <bgColor indexed="18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0" fillId="0" borderId="1" xfId="0" applyBorder="1"/>
    <xf numFmtId="3" fontId="5" fillId="0" borderId="1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7" fillId="0" borderId="0" xfId="0" applyFont="1"/>
    <xf numFmtId="0" fontId="3" fillId="2" borderId="1" xfId="0" applyFont="1" applyFill="1" applyBorder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3" fillId="2" borderId="1" xfId="0" applyFont="1" applyFill="1" applyBorder="1"/>
    <xf numFmtId="0" fontId="13" fillId="2" borderId="1" xfId="0" applyFont="1" applyFill="1" applyBorder="1" applyAlignment="1">
      <alignment horizontal="right"/>
    </xf>
    <xf numFmtId="0" fontId="14" fillId="0" borderId="1" xfId="0" applyFont="1" applyBorder="1"/>
    <xf numFmtId="3" fontId="14" fillId="0" borderId="1" xfId="0" applyNumberFormat="1" applyFont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14" fillId="3" borderId="1" xfId="0" applyFont="1" applyFill="1" applyBorder="1"/>
    <xf numFmtId="3" fontId="14" fillId="3" borderId="1" xfId="0" applyNumberFormat="1" applyFont="1" applyFill="1" applyBorder="1" applyAlignment="1">
      <alignment horizontal="right"/>
    </xf>
    <xf numFmtId="3" fontId="15" fillId="3" borderId="1" xfId="0" applyNumberFormat="1" applyFont="1" applyFill="1" applyBorder="1" applyAlignment="1">
      <alignment horizontal="right"/>
    </xf>
    <xf numFmtId="0" fontId="16" fillId="0" borderId="1" xfId="0" applyFont="1" applyBorder="1"/>
    <xf numFmtId="3" fontId="16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4F7"/>
      <rgbColor rgb="00CCFFFF"/>
      <rgbColor rgb="00660066"/>
      <rgbColor rgb="00FF8080"/>
      <rgbColor rgb="000066CC"/>
      <rgbColor rgb="00D0D5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66"/>
      <rgbColor rgb="00969696"/>
      <rgbColor rgb="000A2540"/>
      <rgbColor rgb="00339966"/>
      <rgbColor rgb="00003300"/>
      <rgbColor rgb="00333300"/>
      <rgbColor rgb="00993300"/>
      <rgbColor rgb="00993366"/>
      <rgbColor rgb="00475467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11.jpeg"/><Relationship Id="rId7" Type="http://schemas.openxmlformats.org/officeDocument/2006/relationships/image" Target="../media/image15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4</xdr:col>
      <xdr:colOff>1390650</xdr:colOff>
      <xdr:row>6</xdr:row>
      <xdr:rowOff>1428750</xdr:rowOff>
    </xdr:to>
    <xdr:pic>
      <xdr:nvPicPr>
        <xdr:cNvPr id="1033" name="Image 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33900" y="1209675"/>
          <a:ext cx="1390650" cy="1428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1371600</xdr:colOff>
      <xdr:row>7</xdr:row>
      <xdr:rowOff>1428750</xdr:rowOff>
    </xdr:to>
    <xdr:pic>
      <xdr:nvPicPr>
        <xdr:cNvPr id="1034" name="Image 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33900" y="2733675"/>
          <a:ext cx="1371600" cy="1428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1228725</xdr:colOff>
      <xdr:row>8</xdr:row>
      <xdr:rowOff>1428750</xdr:rowOff>
    </xdr:to>
    <xdr:pic>
      <xdr:nvPicPr>
        <xdr:cNvPr id="1035" name="Image 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33900" y="4257675"/>
          <a:ext cx="1228725" cy="1428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1409700</xdr:colOff>
      <xdr:row>9</xdr:row>
      <xdr:rowOff>1428750</xdr:rowOff>
    </xdr:to>
    <xdr:pic>
      <xdr:nvPicPr>
        <xdr:cNvPr id="1036" name="Image 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33900" y="5781675"/>
          <a:ext cx="1409700" cy="1428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1428750</xdr:colOff>
      <xdr:row>10</xdr:row>
      <xdr:rowOff>1428750</xdr:rowOff>
    </xdr:to>
    <xdr:pic>
      <xdr:nvPicPr>
        <xdr:cNvPr id="1037" name="Image 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533900" y="7305675"/>
          <a:ext cx="1428750" cy="1428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1428750</xdr:colOff>
      <xdr:row>11</xdr:row>
      <xdr:rowOff>1428750</xdr:rowOff>
    </xdr:to>
    <xdr:pic>
      <xdr:nvPicPr>
        <xdr:cNvPr id="1038" name="Image 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533900" y="8829675"/>
          <a:ext cx="1428750" cy="1428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1285875</xdr:colOff>
      <xdr:row>12</xdr:row>
      <xdr:rowOff>1428750</xdr:rowOff>
    </xdr:to>
    <xdr:pic>
      <xdr:nvPicPr>
        <xdr:cNvPr id="1039" name="Image 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533900" y="10353675"/>
          <a:ext cx="1285875" cy="1428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1219200</xdr:colOff>
      <xdr:row>13</xdr:row>
      <xdr:rowOff>1428750</xdr:rowOff>
    </xdr:to>
    <xdr:pic>
      <xdr:nvPicPr>
        <xdr:cNvPr id="1040" name="Image 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533900" y="11877675"/>
          <a:ext cx="1219200" cy="1428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5</xdr:row>
      <xdr:rowOff>0</xdr:rowOff>
    </xdr:from>
    <xdr:to>
      <xdr:col>10</xdr:col>
      <xdr:colOff>1762125</xdr:colOff>
      <xdr:row>14</xdr:row>
      <xdr:rowOff>95250</xdr:rowOff>
    </xdr:to>
    <xdr:pic>
      <xdr:nvPicPr>
        <xdr:cNvPr id="2049" name="Image 1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34200" y="990600"/>
          <a:ext cx="1762125" cy="1809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1743075</xdr:colOff>
      <xdr:row>30</xdr:row>
      <xdr:rowOff>95250</xdr:rowOff>
    </xdr:to>
    <xdr:pic>
      <xdr:nvPicPr>
        <xdr:cNvPr id="2050" name="Image 2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34200" y="4038600"/>
          <a:ext cx="1743075" cy="1809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1552575</xdr:colOff>
      <xdr:row>46</xdr:row>
      <xdr:rowOff>95250</xdr:rowOff>
    </xdr:to>
    <xdr:pic>
      <xdr:nvPicPr>
        <xdr:cNvPr id="2051" name="Image 3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34200" y="7086600"/>
          <a:ext cx="1552575" cy="1809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47</xdr:row>
      <xdr:rowOff>0</xdr:rowOff>
    </xdr:from>
    <xdr:to>
      <xdr:col>10</xdr:col>
      <xdr:colOff>1781175</xdr:colOff>
      <xdr:row>56</xdr:row>
      <xdr:rowOff>95250</xdr:rowOff>
    </xdr:to>
    <xdr:pic>
      <xdr:nvPicPr>
        <xdr:cNvPr id="2052" name="Image 4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934200" y="8991600"/>
          <a:ext cx="1781175" cy="1809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60</xdr:row>
      <xdr:rowOff>0</xdr:rowOff>
    </xdr:from>
    <xdr:to>
      <xdr:col>10</xdr:col>
      <xdr:colOff>1809750</xdr:colOff>
      <xdr:row>69</xdr:row>
      <xdr:rowOff>95250</xdr:rowOff>
    </xdr:to>
    <xdr:pic>
      <xdr:nvPicPr>
        <xdr:cNvPr id="2053" name="Image 5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934200" y="11468100"/>
          <a:ext cx="1809750" cy="1809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1809750</xdr:colOff>
      <xdr:row>83</xdr:row>
      <xdr:rowOff>95250</xdr:rowOff>
    </xdr:to>
    <xdr:pic>
      <xdr:nvPicPr>
        <xdr:cNvPr id="2054" name="Image 6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934200" y="14135100"/>
          <a:ext cx="1809750" cy="1809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84</xdr:row>
      <xdr:rowOff>0</xdr:rowOff>
    </xdr:from>
    <xdr:to>
      <xdr:col>10</xdr:col>
      <xdr:colOff>1628775</xdr:colOff>
      <xdr:row>93</xdr:row>
      <xdr:rowOff>95250</xdr:rowOff>
    </xdr:to>
    <xdr:pic>
      <xdr:nvPicPr>
        <xdr:cNvPr id="2055" name="Image 7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6934200" y="16040100"/>
          <a:ext cx="1628775" cy="1809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1543050</xdr:colOff>
      <xdr:row>99</xdr:row>
      <xdr:rowOff>95250</xdr:rowOff>
    </xdr:to>
    <xdr:pic>
      <xdr:nvPicPr>
        <xdr:cNvPr id="2056" name="Image 8" descr="Pictur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6934200" y="17183100"/>
          <a:ext cx="1543050" cy="180975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G22"/>
  <sheetViews>
    <sheetView showGridLines="0" tabSelected="1" zoomScaleNormal="100" workbookViewId="0">
      <selection activeCell="C26" sqref="C26"/>
    </sheetView>
  </sheetViews>
  <sheetFormatPr defaultColWidth="8.7109375" defaultRowHeight="15" x14ac:dyDescent="0.25"/>
  <cols>
    <col min="1" max="1" width="2" customWidth="1"/>
    <col min="2" max="2" width="12" customWidth="1"/>
    <col min="3" max="3" width="44" customWidth="1"/>
    <col min="4" max="4" width="10" customWidth="1"/>
    <col min="5" max="5" width="24" customWidth="1"/>
    <col min="6" max="6" width="20" customWidth="1"/>
    <col min="7" max="7" width="18" customWidth="1"/>
  </cols>
  <sheetData>
    <row r="2" spans="2:7" ht="20.25" customHeight="1" x14ac:dyDescent="0.3">
      <c r="B2" s="1" t="s">
        <v>0</v>
      </c>
    </row>
    <row r="3" spans="2:7" x14ac:dyDescent="0.25">
      <c r="B3" s="2" t="s">
        <v>1</v>
      </c>
    </row>
    <row r="4" spans="2:7" x14ac:dyDescent="0.25">
      <c r="B4" s="2" t="s">
        <v>2</v>
      </c>
    </row>
    <row r="6" spans="2:7" x14ac:dyDescent="0.25">
      <c r="B6" s="3" t="s">
        <v>3</v>
      </c>
      <c r="C6" s="3" t="s">
        <v>4</v>
      </c>
      <c r="D6" s="4" t="s">
        <v>5</v>
      </c>
      <c r="E6" s="4" t="s">
        <v>6</v>
      </c>
      <c r="F6" s="5" t="s">
        <v>7</v>
      </c>
      <c r="G6" s="5" t="s">
        <v>8</v>
      </c>
    </row>
    <row r="7" spans="2:7" ht="120" customHeight="1" x14ac:dyDescent="0.25">
      <c r="B7" s="6" t="s">
        <v>9</v>
      </c>
      <c r="C7" s="6" t="s">
        <v>10</v>
      </c>
      <c r="D7" s="7">
        <v>4651</v>
      </c>
      <c r="F7" s="8">
        <v>45</v>
      </c>
      <c r="G7" s="8">
        <f t="shared" ref="G7:G14" si="0">D7*F7</f>
        <v>209295</v>
      </c>
    </row>
    <row r="8" spans="2:7" ht="120" customHeight="1" x14ac:dyDescent="0.25">
      <c r="B8" s="9" t="s">
        <v>11</v>
      </c>
      <c r="C8" s="9" t="s">
        <v>12</v>
      </c>
      <c r="D8" s="10">
        <v>10520</v>
      </c>
      <c r="F8" s="8">
        <v>32</v>
      </c>
      <c r="G8" s="8">
        <f t="shared" si="0"/>
        <v>336640</v>
      </c>
    </row>
    <row r="9" spans="2:7" ht="120" customHeight="1" x14ac:dyDescent="0.25">
      <c r="B9" s="6" t="s">
        <v>13</v>
      </c>
      <c r="C9" s="6" t="s">
        <v>14</v>
      </c>
      <c r="D9" s="7">
        <v>540</v>
      </c>
      <c r="F9" s="8">
        <v>32</v>
      </c>
      <c r="G9" s="8">
        <f t="shared" si="0"/>
        <v>17280</v>
      </c>
    </row>
    <row r="10" spans="2:7" ht="120" customHeight="1" x14ac:dyDescent="0.25">
      <c r="B10" s="9" t="s">
        <v>15</v>
      </c>
      <c r="C10" s="9" t="s">
        <v>16</v>
      </c>
      <c r="D10" s="10">
        <v>5262</v>
      </c>
      <c r="F10" s="8">
        <v>21</v>
      </c>
      <c r="G10" s="8">
        <f t="shared" si="0"/>
        <v>110502</v>
      </c>
    </row>
    <row r="11" spans="2:7" ht="120" customHeight="1" x14ac:dyDescent="0.25">
      <c r="B11" s="6" t="s">
        <v>17</v>
      </c>
      <c r="C11" s="6" t="s">
        <v>18</v>
      </c>
      <c r="D11" s="7">
        <v>7008</v>
      </c>
      <c r="F11" s="8">
        <v>16</v>
      </c>
      <c r="G11" s="8">
        <f t="shared" si="0"/>
        <v>112128</v>
      </c>
    </row>
    <row r="12" spans="2:7" ht="120" customHeight="1" x14ac:dyDescent="0.25">
      <c r="B12" s="9" t="s">
        <v>19</v>
      </c>
      <c r="C12" s="9" t="s">
        <v>20</v>
      </c>
      <c r="D12" s="10">
        <v>2070</v>
      </c>
      <c r="F12" s="8">
        <v>20</v>
      </c>
      <c r="G12" s="8">
        <f t="shared" si="0"/>
        <v>41400</v>
      </c>
    </row>
    <row r="13" spans="2:7" ht="120" customHeight="1" x14ac:dyDescent="0.25">
      <c r="B13" s="6" t="s">
        <v>21</v>
      </c>
      <c r="C13" s="6" t="s">
        <v>22</v>
      </c>
      <c r="D13" s="7">
        <v>26</v>
      </c>
      <c r="F13" s="8">
        <v>22.99</v>
      </c>
      <c r="G13" s="8">
        <f t="shared" si="0"/>
        <v>597.74</v>
      </c>
    </row>
    <row r="14" spans="2:7" ht="120" customHeight="1" x14ac:dyDescent="0.25">
      <c r="B14" s="9" t="s">
        <v>23</v>
      </c>
      <c r="C14" s="9" t="s">
        <v>24</v>
      </c>
      <c r="D14" s="10">
        <v>4</v>
      </c>
      <c r="F14" s="8">
        <v>27</v>
      </c>
      <c r="G14" s="8">
        <f t="shared" si="0"/>
        <v>108</v>
      </c>
    </row>
    <row r="15" spans="2:7" x14ac:dyDescent="0.25">
      <c r="B15" s="11" t="s">
        <v>25</v>
      </c>
      <c r="C15" s="12"/>
      <c r="D15" s="13">
        <f>SUM(D7:D14)</f>
        <v>30081</v>
      </c>
      <c r="G15" s="14">
        <f>SUM(G7:G14)</f>
        <v>827950.74</v>
      </c>
    </row>
    <row r="17" spans="2:6" ht="15.75" customHeight="1" x14ac:dyDescent="0.25">
      <c r="B17" s="15" t="s">
        <v>26</v>
      </c>
    </row>
    <row r="18" spans="2:6" x14ac:dyDescent="0.25">
      <c r="B18" s="16" t="s">
        <v>27</v>
      </c>
      <c r="C18" s="16" t="s">
        <v>28</v>
      </c>
      <c r="E18" s="16" t="s">
        <v>29</v>
      </c>
      <c r="F18" s="16" t="s">
        <v>30</v>
      </c>
    </row>
    <row r="20" spans="2:6" x14ac:dyDescent="0.25">
      <c r="B20" s="17" t="s">
        <v>31</v>
      </c>
    </row>
    <row r="22" spans="2:6" x14ac:dyDescent="0.25">
      <c r="B22" s="18" t="s">
        <v>32</v>
      </c>
    </row>
  </sheetData>
  <phoneticPr fontId="0" type="noConversion"/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3"/>
  <sheetViews>
    <sheetView showGridLines="0" zoomScaleNormal="100" workbookViewId="0"/>
  </sheetViews>
  <sheetFormatPr defaultColWidth="8.7109375" defaultRowHeight="15" x14ac:dyDescent="0.25"/>
  <cols>
    <col min="1" max="1" width="2" customWidth="1"/>
    <col min="2" max="2" width="22" customWidth="1"/>
    <col min="3" max="10" width="10" customWidth="1"/>
    <col min="11" max="11" width="30" customWidth="1"/>
  </cols>
  <sheetData>
    <row r="2" spans="2:9" ht="18" customHeight="1" x14ac:dyDescent="0.25">
      <c r="B2" s="19" t="s">
        <v>33</v>
      </c>
    </row>
    <row r="3" spans="2:9" x14ac:dyDescent="0.25">
      <c r="B3" s="2" t="s">
        <v>34</v>
      </c>
    </row>
    <row r="5" spans="2:9" x14ac:dyDescent="0.25">
      <c r="B5" s="20" t="s">
        <v>35</v>
      </c>
    </row>
    <row r="6" spans="2:9" x14ac:dyDescent="0.25">
      <c r="B6" s="17" t="s">
        <v>36</v>
      </c>
    </row>
    <row r="7" spans="2:9" x14ac:dyDescent="0.25">
      <c r="B7" s="21" t="s">
        <v>37</v>
      </c>
      <c r="C7" s="22" t="s">
        <v>38</v>
      </c>
      <c r="D7" s="22" t="s">
        <v>39</v>
      </c>
      <c r="E7" s="22" t="s">
        <v>40</v>
      </c>
      <c r="F7" s="22" t="s">
        <v>41</v>
      </c>
      <c r="G7" s="22" t="s">
        <v>42</v>
      </c>
      <c r="H7" s="22" t="s">
        <v>43</v>
      </c>
      <c r="I7" s="22" t="s">
        <v>44</v>
      </c>
    </row>
    <row r="8" spans="2:9" x14ac:dyDescent="0.25">
      <c r="B8" s="23" t="s">
        <v>45</v>
      </c>
      <c r="C8" s="24">
        <v>17</v>
      </c>
      <c r="D8" s="24"/>
      <c r="E8" s="24"/>
      <c r="F8" s="24"/>
      <c r="G8" s="24"/>
      <c r="H8" s="24"/>
      <c r="I8" s="25">
        <f t="shared" ref="I8:I18" si="0">SUM(C8:H8)</f>
        <v>17</v>
      </c>
    </row>
    <row r="9" spans="2:9" x14ac:dyDescent="0.25">
      <c r="B9" s="26" t="s">
        <v>46</v>
      </c>
      <c r="C9" s="27">
        <v>109</v>
      </c>
      <c r="D9" s="27">
        <v>98</v>
      </c>
      <c r="E9" s="27">
        <v>349</v>
      </c>
      <c r="F9" s="27">
        <v>679</v>
      </c>
      <c r="G9" s="27">
        <v>215</v>
      </c>
      <c r="H9" s="27">
        <v>117</v>
      </c>
      <c r="I9" s="28">
        <f t="shared" si="0"/>
        <v>1567</v>
      </c>
    </row>
    <row r="10" spans="2:9" x14ac:dyDescent="0.25">
      <c r="B10" s="23" t="s">
        <v>47</v>
      </c>
      <c r="C10" s="24"/>
      <c r="D10" s="24">
        <v>8</v>
      </c>
      <c r="E10" s="24">
        <v>160</v>
      </c>
      <c r="F10" s="24">
        <v>301</v>
      </c>
      <c r="G10" s="24">
        <v>56</v>
      </c>
      <c r="H10" s="24"/>
      <c r="I10" s="25">
        <f t="shared" si="0"/>
        <v>525</v>
      </c>
    </row>
    <row r="11" spans="2:9" x14ac:dyDescent="0.25">
      <c r="B11" s="26" t="s">
        <v>48</v>
      </c>
      <c r="C11" s="27">
        <v>170</v>
      </c>
      <c r="D11" s="27">
        <v>135</v>
      </c>
      <c r="E11" s="27"/>
      <c r="F11" s="27"/>
      <c r="G11" s="27"/>
      <c r="H11" s="27">
        <v>67</v>
      </c>
      <c r="I11" s="28">
        <f t="shared" si="0"/>
        <v>372</v>
      </c>
    </row>
    <row r="12" spans="2:9" x14ac:dyDescent="0.25">
      <c r="B12" s="23" t="s">
        <v>49</v>
      </c>
      <c r="C12" s="24">
        <v>235</v>
      </c>
      <c r="D12" s="24"/>
      <c r="E12" s="24"/>
      <c r="F12" s="24">
        <v>91</v>
      </c>
      <c r="G12" s="24">
        <v>20</v>
      </c>
      <c r="H12" s="24">
        <v>36</v>
      </c>
      <c r="I12" s="25">
        <f t="shared" si="0"/>
        <v>382</v>
      </c>
    </row>
    <row r="13" spans="2:9" x14ac:dyDescent="0.25">
      <c r="B13" s="26" t="s">
        <v>50</v>
      </c>
      <c r="C13" s="27">
        <v>45</v>
      </c>
      <c r="D13" s="27">
        <v>50</v>
      </c>
      <c r="E13" s="27"/>
      <c r="F13" s="27">
        <v>22</v>
      </c>
      <c r="G13" s="27"/>
      <c r="H13" s="27">
        <v>20</v>
      </c>
      <c r="I13" s="28">
        <f t="shared" si="0"/>
        <v>137</v>
      </c>
    </row>
    <row r="14" spans="2:9" x14ac:dyDescent="0.25">
      <c r="B14" s="23" t="s">
        <v>51</v>
      </c>
      <c r="C14" s="24"/>
      <c r="D14" s="24"/>
      <c r="E14" s="24"/>
      <c r="F14" s="24"/>
      <c r="G14" s="24">
        <v>230</v>
      </c>
      <c r="H14" s="24"/>
      <c r="I14" s="25">
        <f t="shared" si="0"/>
        <v>230</v>
      </c>
    </row>
    <row r="15" spans="2:9" x14ac:dyDescent="0.25">
      <c r="B15" s="26" t="s">
        <v>52</v>
      </c>
      <c r="C15" s="27">
        <v>114</v>
      </c>
      <c r="D15" s="27"/>
      <c r="E15" s="27"/>
      <c r="F15" s="27"/>
      <c r="G15" s="27"/>
      <c r="H15" s="27"/>
      <c r="I15" s="28">
        <f t="shared" si="0"/>
        <v>114</v>
      </c>
    </row>
    <row r="16" spans="2:9" x14ac:dyDescent="0.25">
      <c r="B16" s="23" t="s">
        <v>53</v>
      </c>
      <c r="C16" s="24">
        <v>25</v>
      </c>
      <c r="D16" s="24">
        <v>48</v>
      </c>
      <c r="E16" s="24">
        <v>144</v>
      </c>
      <c r="F16" s="24">
        <v>86</v>
      </c>
      <c r="G16" s="24">
        <v>158</v>
      </c>
      <c r="H16" s="24">
        <v>176</v>
      </c>
      <c r="I16" s="25">
        <f t="shared" si="0"/>
        <v>637</v>
      </c>
    </row>
    <row r="17" spans="2:9" x14ac:dyDescent="0.25">
      <c r="B17" s="26" t="s">
        <v>54</v>
      </c>
      <c r="C17" s="27"/>
      <c r="D17" s="27"/>
      <c r="E17" s="27">
        <v>197</v>
      </c>
      <c r="F17" s="27"/>
      <c r="G17" s="27"/>
      <c r="H17" s="27"/>
      <c r="I17" s="28">
        <f t="shared" si="0"/>
        <v>197</v>
      </c>
    </row>
    <row r="18" spans="2:9" x14ac:dyDescent="0.25">
      <c r="B18" s="23" t="s">
        <v>55</v>
      </c>
      <c r="C18" s="24"/>
      <c r="D18" s="24">
        <v>135</v>
      </c>
      <c r="E18" s="24">
        <v>133</v>
      </c>
      <c r="F18" s="24">
        <v>205</v>
      </c>
      <c r="G18" s="24"/>
      <c r="H18" s="24"/>
      <c r="I18" s="25">
        <f t="shared" si="0"/>
        <v>473</v>
      </c>
    </row>
    <row r="19" spans="2:9" x14ac:dyDescent="0.25">
      <c r="B19" s="29" t="s">
        <v>44</v>
      </c>
      <c r="C19" s="30">
        <f t="shared" ref="C19:I19" si="1">SUM(C8:C18)</f>
        <v>715</v>
      </c>
      <c r="D19" s="30">
        <f t="shared" si="1"/>
        <v>474</v>
      </c>
      <c r="E19" s="30">
        <f t="shared" si="1"/>
        <v>983</v>
      </c>
      <c r="F19" s="30">
        <f t="shared" si="1"/>
        <v>1384</v>
      </c>
      <c r="G19" s="30">
        <f t="shared" si="1"/>
        <v>679</v>
      </c>
      <c r="H19" s="30">
        <f t="shared" si="1"/>
        <v>416</v>
      </c>
      <c r="I19" s="30">
        <f t="shared" si="1"/>
        <v>4651</v>
      </c>
    </row>
    <row r="21" spans="2:9" x14ac:dyDescent="0.25">
      <c r="B21" s="20" t="s">
        <v>56</v>
      </c>
    </row>
    <row r="22" spans="2:9" x14ac:dyDescent="0.25">
      <c r="B22" s="17" t="s">
        <v>36</v>
      </c>
    </row>
    <row r="23" spans="2:9" x14ac:dyDescent="0.25">
      <c r="B23" s="21" t="s">
        <v>37</v>
      </c>
      <c r="C23" s="22" t="s">
        <v>38</v>
      </c>
      <c r="D23" s="22" t="s">
        <v>39</v>
      </c>
      <c r="E23" s="22" t="s">
        <v>40</v>
      </c>
      <c r="F23" s="22" t="s">
        <v>41</v>
      </c>
      <c r="G23" s="22" t="s">
        <v>42</v>
      </c>
      <c r="H23" s="22" t="s">
        <v>43</v>
      </c>
      <c r="I23" s="22" t="s">
        <v>44</v>
      </c>
    </row>
    <row r="24" spans="2:9" x14ac:dyDescent="0.25">
      <c r="B24" s="23" t="s">
        <v>45</v>
      </c>
      <c r="C24" s="24">
        <v>450</v>
      </c>
      <c r="D24" s="24">
        <v>531</v>
      </c>
      <c r="E24" s="24">
        <v>163</v>
      </c>
      <c r="F24" s="24"/>
      <c r="G24" s="24"/>
      <c r="H24" s="24">
        <v>45</v>
      </c>
      <c r="I24" s="25">
        <f t="shared" ref="I24:I34" si="2">SUM(C24:H24)</f>
        <v>1189</v>
      </c>
    </row>
    <row r="25" spans="2:9" x14ac:dyDescent="0.25">
      <c r="B25" s="26" t="s">
        <v>46</v>
      </c>
      <c r="C25" s="27">
        <v>18</v>
      </c>
      <c r="D25" s="27">
        <v>146</v>
      </c>
      <c r="E25" s="27">
        <v>23</v>
      </c>
      <c r="F25" s="27"/>
      <c r="G25" s="27"/>
      <c r="H25" s="27">
        <v>14</v>
      </c>
      <c r="I25" s="28">
        <f t="shared" si="2"/>
        <v>201</v>
      </c>
    </row>
    <row r="26" spans="2:9" x14ac:dyDescent="0.25">
      <c r="B26" s="23" t="s">
        <v>57</v>
      </c>
      <c r="C26" s="24">
        <v>156</v>
      </c>
      <c r="D26" s="24">
        <v>425</v>
      </c>
      <c r="E26" s="24"/>
      <c r="F26" s="24"/>
      <c r="G26" s="24"/>
      <c r="H26" s="24">
        <v>197</v>
      </c>
      <c r="I26" s="25">
        <f t="shared" si="2"/>
        <v>778</v>
      </c>
    </row>
    <row r="27" spans="2:9" x14ac:dyDescent="0.25">
      <c r="B27" s="26" t="s">
        <v>47</v>
      </c>
      <c r="C27" s="27">
        <v>254</v>
      </c>
      <c r="D27" s="27">
        <v>428</v>
      </c>
      <c r="E27" s="27">
        <v>280</v>
      </c>
      <c r="F27" s="27">
        <v>311</v>
      </c>
      <c r="G27" s="27">
        <v>123</v>
      </c>
      <c r="H27" s="27">
        <v>142</v>
      </c>
      <c r="I27" s="28">
        <f t="shared" si="2"/>
        <v>1538</v>
      </c>
    </row>
    <row r="28" spans="2:9" x14ac:dyDescent="0.25">
      <c r="B28" s="23" t="s">
        <v>58</v>
      </c>
      <c r="C28" s="24">
        <v>402</v>
      </c>
      <c r="D28" s="24">
        <v>445</v>
      </c>
      <c r="E28" s="24">
        <v>459</v>
      </c>
      <c r="F28" s="24"/>
      <c r="G28" s="24"/>
      <c r="H28" s="24">
        <v>164</v>
      </c>
      <c r="I28" s="25">
        <f t="shared" si="2"/>
        <v>1470</v>
      </c>
    </row>
    <row r="29" spans="2:9" x14ac:dyDescent="0.25">
      <c r="B29" s="26" t="s">
        <v>49</v>
      </c>
      <c r="C29" s="27">
        <v>6</v>
      </c>
      <c r="D29" s="27">
        <v>393</v>
      </c>
      <c r="E29" s="27">
        <v>27</v>
      </c>
      <c r="F29" s="27">
        <v>17</v>
      </c>
      <c r="G29" s="27"/>
      <c r="H29" s="27">
        <v>143</v>
      </c>
      <c r="I29" s="28">
        <f t="shared" si="2"/>
        <v>586</v>
      </c>
    </row>
    <row r="30" spans="2:9" x14ac:dyDescent="0.25">
      <c r="B30" s="23" t="s">
        <v>50</v>
      </c>
      <c r="C30" s="24">
        <v>412</v>
      </c>
      <c r="D30" s="24">
        <v>218</v>
      </c>
      <c r="E30" s="24">
        <v>1005</v>
      </c>
      <c r="F30" s="24">
        <v>989</v>
      </c>
      <c r="G30" s="24"/>
      <c r="H30" s="24"/>
      <c r="I30" s="25">
        <f t="shared" si="2"/>
        <v>2624</v>
      </c>
    </row>
    <row r="31" spans="2:9" x14ac:dyDescent="0.25">
      <c r="B31" s="26" t="s">
        <v>52</v>
      </c>
      <c r="C31" s="27">
        <v>62</v>
      </c>
      <c r="D31" s="27">
        <v>242</v>
      </c>
      <c r="E31" s="27"/>
      <c r="F31" s="27"/>
      <c r="G31" s="27"/>
      <c r="H31" s="27">
        <v>45</v>
      </c>
      <c r="I31" s="28">
        <f t="shared" si="2"/>
        <v>349</v>
      </c>
    </row>
    <row r="32" spans="2:9" x14ac:dyDescent="0.25">
      <c r="B32" s="23" t="s">
        <v>53</v>
      </c>
      <c r="C32" s="24">
        <v>88</v>
      </c>
      <c r="D32" s="24">
        <v>216</v>
      </c>
      <c r="E32" s="24">
        <v>161</v>
      </c>
      <c r="F32" s="24">
        <v>50</v>
      </c>
      <c r="G32" s="24">
        <v>7</v>
      </c>
      <c r="H32" s="24"/>
      <c r="I32" s="25">
        <f t="shared" si="2"/>
        <v>522</v>
      </c>
    </row>
    <row r="33" spans="2:9" x14ac:dyDescent="0.25">
      <c r="B33" s="26" t="s">
        <v>54</v>
      </c>
      <c r="C33" s="27">
        <v>72</v>
      </c>
      <c r="D33" s="27">
        <v>129</v>
      </c>
      <c r="E33" s="27">
        <v>310</v>
      </c>
      <c r="F33" s="27">
        <v>434</v>
      </c>
      <c r="G33" s="27">
        <v>95</v>
      </c>
      <c r="H33" s="27">
        <v>62</v>
      </c>
      <c r="I33" s="28">
        <f t="shared" si="2"/>
        <v>1102</v>
      </c>
    </row>
    <row r="34" spans="2:9" x14ac:dyDescent="0.25">
      <c r="B34" s="23" t="s">
        <v>55</v>
      </c>
      <c r="C34" s="24"/>
      <c r="D34" s="24"/>
      <c r="E34" s="24"/>
      <c r="F34" s="24"/>
      <c r="G34" s="24">
        <v>39</v>
      </c>
      <c r="H34" s="24">
        <v>122</v>
      </c>
      <c r="I34" s="25">
        <f t="shared" si="2"/>
        <v>161</v>
      </c>
    </row>
    <row r="35" spans="2:9" x14ac:dyDescent="0.25">
      <c r="B35" s="29" t="s">
        <v>44</v>
      </c>
      <c r="C35" s="30">
        <f t="shared" ref="C35:I35" si="3">SUM(C24:C34)</f>
        <v>1920</v>
      </c>
      <c r="D35" s="30">
        <f t="shared" si="3"/>
        <v>3173</v>
      </c>
      <c r="E35" s="30">
        <f t="shared" si="3"/>
        <v>2428</v>
      </c>
      <c r="F35" s="30">
        <f t="shared" si="3"/>
        <v>1801</v>
      </c>
      <c r="G35" s="30">
        <f t="shared" si="3"/>
        <v>264</v>
      </c>
      <c r="H35" s="30">
        <f t="shared" si="3"/>
        <v>934</v>
      </c>
      <c r="I35" s="30">
        <f t="shared" si="3"/>
        <v>10520</v>
      </c>
    </row>
    <row r="37" spans="2:9" x14ac:dyDescent="0.25">
      <c r="B37" s="20" t="s">
        <v>59</v>
      </c>
    </row>
    <row r="38" spans="2:9" x14ac:dyDescent="0.25">
      <c r="B38" s="17" t="s">
        <v>36</v>
      </c>
    </row>
    <row r="39" spans="2:9" x14ac:dyDescent="0.25">
      <c r="B39" s="21" t="s">
        <v>37</v>
      </c>
      <c r="C39" s="22" t="s">
        <v>38</v>
      </c>
      <c r="D39" s="22" t="s">
        <v>39</v>
      </c>
      <c r="E39" s="22" t="s">
        <v>40</v>
      </c>
      <c r="F39" s="22" t="s">
        <v>41</v>
      </c>
      <c r="G39" s="22" t="s">
        <v>42</v>
      </c>
      <c r="H39" s="22" t="s">
        <v>43</v>
      </c>
      <c r="I39" s="22" t="s">
        <v>44</v>
      </c>
    </row>
    <row r="40" spans="2:9" x14ac:dyDescent="0.25">
      <c r="B40" s="23" t="s">
        <v>45</v>
      </c>
      <c r="C40" s="24"/>
      <c r="D40" s="24"/>
      <c r="E40" s="24">
        <v>19</v>
      </c>
      <c r="F40" s="24">
        <v>9</v>
      </c>
      <c r="G40" s="24"/>
      <c r="H40" s="24"/>
      <c r="I40" s="25">
        <f>SUM(C40:H40)</f>
        <v>28</v>
      </c>
    </row>
    <row r="41" spans="2:9" x14ac:dyDescent="0.25">
      <c r="B41" s="26" t="s">
        <v>48</v>
      </c>
      <c r="C41" s="27">
        <v>88</v>
      </c>
      <c r="D41" s="27"/>
      <c r="E41" s="27"/>
      <c r="F41" s="27"/>
      <c r="G41" s="27">
        <v>13</v>
      </c>
      <c r="H41" s="27">
        <v>27</v>
      </c>
      <c r="I41" s="28">
        <f>SUM(C41:H41)</f>
        <v>128</v>
      </c>
    </row>
    <row r="42" spans="2:9" x14ac:dyDescent="0.25">
      <c r="B42" s="23" t="s">
        <v>50</v>
      </c>
      <c r="C42" s="24">
        <v>45</v>
      </c>
      <c r="D42" s="24">
        <v>1</v>
      </c>
      <c r="E42" s="24"/>
      <c r="F42" s="24">
        <v>95</v>
      </c>
      <c r="G42" s="24">
        <v>39</v>
      </c>
      <c r="H42" s="24">
        <v>36</v>
      </c>
      <c r="I42" s="25">
        <f>SUM(C42:H42)</f>
        <v>216</v>
      </c>
    </row>
    <row r="43" spans="2:9" x14ac:dyDescent="0.25">
      <c r="B43" s="26" t="s">
        <v>60</v>
      </c>
      <c r="C43" s="27">
        <v>55</v>
      </c>
      <c r="D43" s="27">
        <v>2</v>
      </c>
      <c r="E43" s="27"/>
      <c r="F43" s="27">
        <v>9</v>
      </c>
      <c r="G43" s="27"/>
      <c r="H43" s="27">
        <v>50</v>
      </c>
      <c r="I43" s="28">
        <f>SUM(C43:H43)</f>
        <v>116</v>
      </c>
    </row>
    <row r="44" spans="2:9" x14ac:dyDescent="0.25">
      <c r="B44" s="23" t="s">
        <v>55</v>
      </c>
      <c r="C44" s="24">
        <v>39</v>
      </c>
      <c r="D44" s="24"/>
      <c r="E44" s="24">
        <v>7</v>
      </c>
      <c r="F44" s="24"/>
      <c r="G44" s="24">
        <v>6</v>
      </c>
      <c r="H44" s="24"/>
      <c r="I44" s="25">
        <f>SUM(C44:H44)</f>
        <v>52</v>
      </c>
    </row>
    <row r="45" spans="2:9" x14ac:dyDescent="0.25">
      <c r="B45" s="29" t="s">
        <v>44</v>
      </c>
      <c r="C45" s="30">
        <f t="shared" ref="C45:I45" si="4">SUM(C40:C44)</f>
        <v>227</v>
      </c>
      <c r="D45" s="30">
        <f t="shared" si="4"/>
        <v>3</v>
      </c>
      <c r="E45" s="30">
        <f t="shared" si="4"/>
        <v>26</v>
      </c>
      <c r="F45" s="30">
        <f t="shared" si="4"/>
        <v>113</v>
      </c>
      <c r="G45" s="30">
        <f t="shared" si="4"/>
        <v>58</v>
      </c>
      <c r="H45" s="30">
        <f t="shared" si="4"/>
        <v>113</v>
      </c>
      <c r="I45" s="30">
        <f t="shared" si="4"/>
        <v>540</v>
      </c>
    </row>
    <row r="47" spans="2:9" x14ac:dyDescent="0.25">
      <c r="B47" s="20" t="s">
        <v>61</v>
      </c>
    </row>
    <row r="48" spans="2:9" x14ac:dyDescent="0.25">
      <c r="B48" s="17" t="s">
        <v>62</v>
      </c>
    </row>
    <row r="49" spans="2:8" x14ac:dyDescent="0.25">
      <c r="B49" s="21" t="s">
        <v>37</v>
      </c>
      <c r="C49" s="22" t="s">
        <v>39</v>
      </c>
      <c r="D49" s="22" t="s">
        <v>40</v>
      </c>
      <c r="E49" s="22" t="s">
        <v>41</v>
      </c>
      <c r="F49" s="22" t="s">
        <v>42</v>
      </c>
      <c r="G49" s="22" t="s">
        <v>43</v>
      </c>
      <c r="H49" s="22" t="s">
        <v>44</v>
      </c>
    </row>
    <row r="50" spans="2:8" x14ac:dyDescent="0.25">
      <c r="B50" s="23" t="s">
        <v>45</v>
      </c>
      <c r="C50" s="24">
        <v>67</v>
      </c>
      <c r="D50" s="24">
        <v>5</v>
      </c>
      <c r="E50" s="24"/>
      <c r="F50" s="24"/>
      <c r="G50" s="24"/>
      <c r="H50" s="25">
        <f t="shared" ref="H50:H57" si="5">SUM(C50:G50)</f>
        <v>72</v>
      </c>
    </row>
    <row r="51" spans="2:8" x14ac:dyDescent="0.25">
      <c r="B51" s="26" t="s">
        <v>57</v>
      </c>
      <c r="C51" s="27">
        <v>161</v>
      </c>
      <c r="D51" s="27">
        <v>8</v>
      </c>
      <c r="E51" s="27"/>
      <c r="F51" s="27"/>
      <c r="G51" s="27">
        <v>30</v>
      </c>
      <c r="H51" s="28">
        <f t="shared" si="5"/>
        <v>199</v>
      </c>
    </row>
    <row r="52" spans="2:8" x14ac:dyDescent="0.25">
      <c r="B52" s="23" t="s">
        <v>63</v>
      </c>
      <c r="C52" s="24">
        <v>260</v>
      </c>
      <c r="D52" s="24">
        <v>252</v>
      </c>
      <c r="E52" s="24">
        <v>210</v>
      </c>
      <c r="F52" s="24">
        <v>147</v>
      </c>
      <c r="G52" s="24">
        <v>67</v>
      </c>
      <c r="H52" s="25">
        <f t="shared" si="5"/>
        <v>936</v>
      </c>
    </row>
    <row r="53" spans="2:8" x14ac:dyDescent="0.25">
      <c r="B53" s="26" t="s">
        <v>49</v>
      </c>
      <c r="C53" s="27">
        <v>396</v>
      </c>
      <c r="D53" s="27">
        <v>453</v>
      </c>
      <c r="E53" s="27">
        <v>328</v>
      </c>
      <c r="F53" s="27">
        <v>223</v>
      </c>
      <c r="G53" s="27">
        <v>308</v>
      </c>
      <c r="H53" s="28">
        <f t="shared" si="5"/>
        <v>1708</v>
      </c>
    </row>
    <row r="54" spans="2:8" x14ac:dyDescent="0.25">
      <c r="B54" s="23" t="s">
        <v>50</v>
      </c>
      <c r="C54" s="24">
        <v>139</v>
      </c>
      <c r="D54" s="24">
        <v>225</v>
      </c>
      <c r="E54" s="24">
        <v>202</v>
      </c>
      <c r="F54" s="24">
        <v>32</v>
      </c>
      <c r="G54" s="24"/>
      <c r="H54" s="25">
        <f t="shared" si="5"/>
        <v>598</v>
      </c>
    </row>
    <row r="55" spans="2:8" x14ac:dyDescent="0.25">
      <c r="B55" s="26" t="s">
        <v>60</v>
      </c>
      <c r="C55" s="27">
        <v>82</v>
      </c>
      <c r="D55" s="27">
        <v>40</v>
      </c>
      <c r="E55" s="27"/>
      <c r="F55" s="27"/>
      <c r="G55" s="27"/>
      <c r="H55" s="28">
        <f t="shared" si="5"/>
        <v>122</v>
      </c>
    </row>
    <row r="56" spans="2:8" x14ac:dyDescent="0.25">
      <c r="B56" s="23" t="s">
        <v>54</v>
      </c>
      <c r="C56" s="24">
        <v>396</v>
      </c>
      <c r="D56" s="24">
        <v>68</v>
      </c>
      <c r="E56" s="24"/>
      <c r="F56" s="24">
        <v>56</v>
      </c>
      <c r="G56" s="24">
        <v>95</v>
      </c>
      <c r="H56" s="25">
        <f t="shared" si="5"/>
        <v>615</v>
      </c>
    </row>
    <row r="57" spans="2:8" x14ac:dyDescent="0.25">
      <c r="B57" s="26" t="s">
        <v>55</v>
      </c>
      <c r="C57" s="27">
        <v>154</v>
      </c>
      <c r="D57" s="27">
        <v>284</v>
      </c>
      <c r="E57" s="27">
        <v>152</v>
      </c>
      <c r="F57" s="27">
        <v>266</v>
      </c>
      <c r="G57" s="27">
        <v>156</v>
      </c>
      <c r="H57" s="28">
        <f t="shared" si="5"/>
        <v>1012</v>
      </c>
    </row>
    <row r="58" spans="2:8" x14ac:dyDescent="0.25">
      <c r="B58" s="29" t="s">
        <v>44</v>
      </c>
      <c r="C58" s="30">
        <f t="shared" ref="C58:H58" si="6">SUM(C50:C57)</f>
        <v>1655</v>
      </c>
      <c r="D58" s="30">
        <f t="shared" si="6"/>
        <v>1335</v>
      </c>
      <c r="E58" s="30">
        <f t="shared" si="6"/>
        <v>892</v>
      </c>
      <c r="F58" s="30">
        <f t="shared" si="6"/>
        <v>724</v>
      </c>
      <c r="G58" s="30">
        <f t="shared" si="6"/>
        <v>656</v>
      </c>
      <c r="H58" s="30">
        <f t="shared" si="6"/>
        <v>5262</v>
      </c>
    </row>
    <row r="60" spans="2:8" x14ac:dyDescent="0.25">
      <c r="B60" s="20" t="s">
        <v>64</v>
      </c>
    </row>
    <row r="61" spans="2:8" x14ac:dyDescent="0.25">
      <c r="B61" s="17" t="s">
        <v>62</v>
      </c>
    </row>
    <row r="62" spans="2:8" x14ac:dyDescent="0.25">
      <c r="B62" s="21" t="s">
        <v>37</v>
      </c>
      <c r="C62" s="22" t="s">
        <v>39</v>
      </c>
      <c r="D62" s="22" t="s">
        <v>40</v>
      </c>
      <c r="E62" s="22" t="s">
        <v>41</v>
      </c>
      <c r="F62" s="22" t="s">
        <v>42</v>
      </c>
      <c r="G62" s="22" t="s">
        <v>43</v>
      </c>
      <c r="H62" s="22" t="s">
        <v>44</v>
      </c>
    </row>
    <row r="63" spans="2:8" x14ac:dyDescent="0.25">
      <c r="B63" s="23" t="s">
        <v>45</v>
      </c>
      <c r="C63" s="24">
        <v>350</v>
      </c>
      <c r="D63" s="24">
        <v>100</v>
      </c>
      <c r="E63" s="24"/>
      <c r="F63" s="24"/>
      <c r="G63" s="24">
        <v>177</v>
      </c>
      <c r="H63" s="25">
        <f t="shared" ref="H63:H71" si="7">SUM(C63:G63)</f>
        <v>627</v>
      </c>
    </row>
    <row r="64" spans="2:8" x14ac:dyDescent="0.25">
      <c r="B64" s="26" t="s">
        <v>57</v>
      </c>
      <c r="C64" s="27">
        <v>245</v>
      </c>
      <c r="D64" s="27"/>
      <c r="E64" s="27"/>
      <c r="F64" s="27"/>
      <c r="G64" s="27">
        <v>76</v>
      </c>
      <c r="H64" s="28">
        <f t="shared" si="7"/>
        <v>321</v>
      </c>
    </row>
    <row r="65" spans="2:8" x14ac:dyDescent="0.25">
      <c r="B65" s="23" t="s">
        <v>47</v>
      </c>
      <c r="C65" s="24"/>
      <c r="D65" s="24">
        <v>50</v>
      </c>
      <c r="E65" s="24">
        <v>228</v>
      </c>
      <c r="F65" s="24">
        <v>421</v>
      </c>
      <c r="G65" s="24">
        <v>231</v>
      </c>
      <c r="H65" s="25">
        <f t="shared" si="7"/>
        <v>930</v>
      </c>
    </row>
    <row r="66" spans="2:8" x14ac:dyDescent="0.25">
      <c r="B66" s="26" t="s">
        <v>48</v>
      </c>
      <c r="C66" s="27">
        <v>168</v>
      </c>
      <c r="D66" s="27">
        <v>52</v>
      </c>
      <c r="E66" s="27"/>
      <c r="F66" s="27">
        <v>357</v>
      </c>
      <c r="G66" s="27">
        <v>129</v>
      </c>
      <c r="H66" s="28">
        <f t="shared" si="7"/>
        <v>706</v>
      </c>
    </row>
    <row r="67" spans="2:8" x14ac:dyDescent="0.25">
      <c r="B67" s="23" t="s">
        <v>49</v>
      </c>
      <c r="C67" s="24">
        <v>369</v>
      </c>
      <c r="D67" s="24"/>
      <c r="E67" s="24"/>
      <c r="F67" s="24">
        <v>231</v>
      </c>
      <c r="G67" s="24">
        <v>97</v>
      </c>
      <c r="H67" s="25">
        <f t="shared" si="7"/>
        <v>697</v>
      </c>
    </row>
    <row r="68" spans="2:8" x14ac:dyDescent="0.25">
      <c r="B68" s="26" t="s">
        <v>50</v>
      </c>
      <c r="C68" s="27">
        <v>427</v>
      </c>
      <c r="D68" s="27">
        <v>1</v>
      </c>
      <c r="E68" s="27"/>
      <c r="F68" s="27">
        <v>248</v>
      </c>
      <c r="G68" s="27">
        <v>94</v>
      </c>
      <c r="H68" s="28">
        <f t="shared" si="7"/>
        <v>770</v>
      </c>
    </row>
    <row r="69" spans="2:8" x14ac:dyDescent="0.25">
      <c r="B69" s="23" t="s">
        <v>60</v>
      </c>
      <c r="C69" s="24">
        <v>89</v>
      </c>
      <c r="D69" s="24"/>
      <c r="E69" s="24"/>
      <c r="F69" s="24">
        <v>208</v>
      </c>
      <c r="G69" s="24">
        <v>122</v>
      </c>
      <c r="H69" s="25">
        <f t="shared" si="7"/>
        <v>419</v>
      </c>
    </row>
    <row r="70" spans="2:8" x14ac:dyDescent="0.25">
      <c r="B70" s="26" t="s">
        <v>54</v>
      </c>
      <c r="C70" s="27">
        <v>749</v>
      </c>
      <c r="D70" s="27">
        <v>731</v>
      </c>
      <c r="E70" s="27">
        <v>474</v>
      </c>
      <c r="F70" s="27">
        <v>382</v>
      </c>
      <c r="G70" s="27">
        <v>160</v>
      </c>
      <c r="H70" s="28">
        <f t="shared" si="7"/>
        <v>2496</v>
      </c>
    </row>
    <row r="71" spans="2:8" x14ac:dyDescent="0.25">
      <c r="B71" s="23" t="s">
        <v>55</v>
      </c>
      <c r="C71" s="24"/>
      <c r="D71" s="24"/>
      <c r="E71" s="24">
        <v>42</v>
      </c>
      <c r="F71" s="24"/>
      <c r="G71" s="24"/>
      <c r="H71" s="25">
        <f t="shared" si="7"/>
        <v>42</v>
      </c>
    </row>
    <row r="72" spans="2:8" x14ac:dyDescent="0.25">
      <c r="B72" s="29" t="s">
        <v>44</v>
      </c>
      <c r="C72" s="30">
        <f t="shared" ref="C72:H72" si="8">SUM(C63:C71)</f>
        <v>2397</v>
      </c>
      <c r="D72" s="30">
        <f t="shared" si="8"/>
        <v>934</v>
      </c>
      <c r="E72" s="30">
        <f t="shared" si="8"/>
        <v>744</v>
      </c>
      <c r="F72" s="30">
        <f t="shared" si="8"/>
        <v>1847</v>
      </c>
      <c r="G72" s="30">
        <f t="shared" si="8"/>
        <v>1086</v>
      </c>
      <c r="H72" s="30">
        <f t="shared" si="8"/>
        <v>7008</v>
      </c>
    </row>
    <row r="74" spans="2:8" x14ac:dyDescent="0.25">
      <c r="B74" s="20" t="s">
        <v>65</v>
      </c>
    </row>
    <row r="75" spans="2:8" x14ac:dyDescent="0.25">
      <c r="B75" s="17" t="s">
        <v>66</v>
      </c>
    </row>
    <row r="76" spans="2:8" x14ac:dyDescent="0.25">
      <c r="B76" s="21" t="s">
        <v>37</v>
      </c>
      <c r="C76" s="22" t="s">
        <v>67</v>
      </c>
      <c r="D76" s="22" t="s">
        <v>44</v>
      </c>
    </row>
    <row r="77" spans="2:8" x14ac:dyDescent="0.25">
      <c r="B77" s="23" t="s">
        <v>46</v>
      </c>
      <c r="C77" s="24">
        <v>539</v>
      </c>
      <c r="D77" s="25">
        <f>SUM(C77:C77)</f>
        <v>539</v>
      </c>
    </row>
    <row r="78" spans="2:8" x14ac:dyDescent="0.25">
      <c r="B78" s="26" t="s">
        <v>47</v>
      </c>
      <c r="C78" s="27">
        <v>531</v>
      </c>
      <c r="D78" s="28">
        <f>SUM(C78:C78)</f>
        <v>531</v>
      </c>
    </row>
    <row r="79" spans="2:8" x14ac:dyDescent="0.25">
      <c r="B79" s="23" t="s">
        <v>68</v>
      </c>
      <c r="C79" s="24">
        <v>517</v>
      </c>
      <c r="D79" s="25">
        <f>SUM(C79:C79)</f>
        <v>517</v>
      </c>
    </row>
    <row r="80" spans="2:8" x14ac:dyDescent="0.25">
      <c r="B80" s="26" t="s">
        <v>55</v>
      </c>
      <c r="C80" s="27">
        <v>483</v>
      </c>
      <c r="D80" s="28">
        <f>SUM(C80:C80)</f>
        <v>483</v>
      </c>
    </row>
    <row r="81" spans="2:6" x14ac:dyDescent="0.25">
      <c r="B81" s="29" t="s">
        <v>44</v>
      </c>
      <c r="C81" s="30">
        <f>SUM(C77:C80)</f>
        <v>2070</v>
      </c>
      <c r="D81" s="30">
        <f>SUM(D77:D80)</f>
        <v>2070</v>
      </c>
    </row>
    <row r="83" spans="2:6" x14ac:dyDescent="0.25">
      <c r="B83" s="20" t="s">
        <v>69</v>
      </c>
    </row>
    <row r="84" spans="2:6" x14ac:dyDescent="0.25">
      <c r="B84" s="17" t="s">
        <v>62</v>
      </c>
    </row>
    <row r="85" spans="2:6" x14ac:dyDescent="0.25">
      <c r="B85" s="21" t="s">
        <v>37</v>
      </c>
      <c r="C85" s="22" t="s">
        <v>39</v>
      </c>
      <c r="D85" s="22" t="s">
        <v>40</v>
      </c>
      <c r="E85" s="22" t="s">
        <v>42</v>
      </c>
      <c r="F85" s="22" t="s">
        <v>44</v>
      </c>
    </row>
    <row r="86" spans="2:6" x14ac:dyDescent="0.25">
      <c r="B86" s="23" t="s">
        <v>48</v>
      </c>
      <c r="C86" s="24">
        <v>16</v>
      </c>
      <c r="D86" s="24">
        <v>7</v>
      </c>
      <c r="E86" s="24">
        <v>3</v>
      </c>
      <c r="F86" s="25">
        <f>SUM(C86:E86)</f>
        <v>26</v>
      </c>
    </row>
    <row r="87" spans="2:6" x14ac:dyDescent="0.25">
      <c r="B87" s="29" t="s">
        <v>44</v>
      </c>
      <c r="C87" s="30">
        <f>SUM(C86:C86)</f>
        <v>16</v>
      </c>
      <c r="D87" s="30">
        <f>SUM(D86:D86)</f>
        <v>7</v>
      </c>
      <c r="E87" s="30">
        <f>SUM(E86:E86)</f>
        <v>3</v>
      </c>
      <c r="F87" s="30">
        <f>SUM(F86:F86)</f>
        <v>26</v>
      </c>
    </row>
    <row r="89" spans="2:6" x14ac:dyDescent="0.25">
      <c r="B89" s="20" t="s">
        <v>70</v>
      </c>
    </row>
    <row r="90" spans="2:6" x14ac:dyDescent="0.25">
      <c r="B90" s="17" t="s">
        <v>62</v>
      </c>
    </row>
    <row r="91" spans="2:6" x14ac:dyDescent="0.25">
      <c r="B91" s="21" t="s">
        <v>37</v>
      </c>
      <c r="C91" s="22" t="s">
        <v>40</v>
      </c>
      <c r="D91" s="22" t="s">
        <v>44</v>
      </c>
    </row>
    <row r="92" spans="2:6" x14ac:dyDescent="0.25">
      <c r="B92" s="23" t="s">
        <v>71</v>
      </c>
      <c r="C92" s="24">
        <v>4</v>
      </c>
      <c r="D92" s="25">
        <f>SUM(C92:C92)</f>
        <v>4</v>
      </c>
    </row>
    <row r="93" spans="2:6" x14ac:dyDescent="0.25">
      <c r="B93" s="29" t="s">
        <v>44</v>
      </c>
      <c r="C93" s="30">
        <f>SUM(C92:C92)</f>
        <v>4</v>
      </c>
      <c r="D93" s="30">
        <f>SUM(D92:D92)</f>
        <v>4</v>
      </c>
    </row>
  </sheetData>
  <phoneticPr fontId="0" type="noConversion"/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Champion Take-All Offer</vt:lpstr>
      <vt:lpstr>Manifest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Dators</cp:lastModifiedBy>
  <cp:revision>0</cp:revision>
  <dcterms:created xsi:type="dcterms:W3CDTF">2026-07-23T19:48:38Z</dcterms:created>
  <dcterms:modified xsi:type="dcterms:W3CDTF">2026-08-10T08:48:34Z</dcterms:modified>
  <dc:language>en-US</dc:language>
</cp:coreProperties>
</file>